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inze\AppData\Roaming\Dokorg\OITemp\20200709085642559\"/>
    </mc:Choice>
  </mc:AlternateContent>
  <bookViews>
    <workbookView xWindow="0" yWindow="0" windowWidth="28800" windowHeight="12435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D59" i="1"/>
  <c r="F45" i="1"/>
  <c r="F46" i="1" s="1"/>
  <c r="F68" i="1" s="1"/>
  <c r="E45" i="1"/>
  <c r="E46" i="1" s="1"/>
  <c r="E68" i="1" s="1"/>
  <c r="E67" i="1" l="1"/>
  <c r="F67" i="1"/>
  <c r="E66" i="1"/>
  <c r="F66" i="1"/>
  <c r="D57" i="1"/>
  <c r="D76" i="1"/>
  <c r="E76" i="1" s="1"/>
  <c r="D75" i="1"/>
  <c r="E75" i="1" s="1"/>
  <c r="D74" i="1"/>
  <c r="E74" i="1" s="1"/>
  <c r="D45" i="1"/>
  <c r="D46" i="1" s="1"/>
  <c r="D68" i="1" s="1"/>
  <c r="D24" i="1"/>
  <c r="D20" i="1"/>
  <c r="D66" i="1" l="1"/>
  <c r="D67" i="1"/>
  <c r="D26" i="1"/>
</calcChain>
</file>

<file path=xl/sharedStrings.xml><?xml version="1.0" encoding="utf-8"?>
<sst xmlns="http://schemas.openxmlformats.org/spreadsheetml/2006/main" count="77" uniqueCount="49">
  <si>
    <t>1.) Qualifizierung für den Wirtschaftsstabilisierungsfonds?</t>
  </si>
  <si>
    <t>2.) Umsatzprüfung</t>
  </si>
  <si>
    <t>Umsatz April 2019:</t>
  </si>
  <si>
    <t>Umsatz April 2020:</t>
  </si>
  <si>
    <t>Umsatz Mai 2020:</t>
  </si>
  <si>
    <t xml:space="preserve">Prüfungsergebnis: </t>
  </si>
  <si>
    <t>Miete und Pachten (ohne Kosten für Privaträume)</t>
  </si>
  <si>
    <t>Weitere Mietkosten</t>
  </si>
  <si>
    <t>Zinsaufwendungen für Kredite und Darlehen</t>
  </si>
  <si>
    <t>Finanzierungskostenanteil von Leasingraten</t>
  </si>
  <si>
    <t>Ausgaben für notwendige Instandhaltung, Wartung oder Einlagerung von Anlagevermögen und gemieteten Vermögensgegenständen, einschließlich EDV</t>
  </si>
  <si>
    <t>Elektrizität, Wasser, Heizung, Reinigung, Hygienemaßnahmen</t>
  </si>
  <si>
    <t>Grundsteuern</t>
  </si>
  <si>
    <t>Betriebliche Lizenzgebühren</t>
  </si>
  <si>
    <t>Versicherungen, Abonnements und andere feste Ausgaben</t>
  </si>
  <si>
    <t>Kosten für Steuerberater oder Wirtschaftsprüfer, die im Rahmen der Corona-Überbrückungshilfe anfallen</t>
  </si>
  <si>
    <t>Kosten für Auszubildende</t>
  </si>
  <si>
    <t>Personalaufwendungen</t>
  </si>
  <si>
    <t>Umsatzeinbruch Juni:</t>
  </si>
  <si>
    <t>Dann keine weitere Bearbeitung möglich!</t>
  </si>
  <si>
    <t>EUR</t>
  </si>
  <si>
    <t>Berechnung der Überbrückungshilfe für kleine und 
mittelständische Unternehmen (Antrag bis 31.08.2020)</t>
  </si>
  <si>
    <t>3.) Förderfähige Kosten</t>
  </si>
  <si>
    <t>Juni</t>
  </si>
  <si>
    <t xml:space="preserve">Juli </t>
  </si>
  <si>
    <t>August</t>
  </si>
  <si>
    <t>Summe</t>
  </si>
  <si>
    <t>Umsatzeinbruch Juli:</t>
  </si>
  <si>
    <t>Umsatzeinbruch August:</t>
  </si>
  <si>
    <t xml:space="preserve">      (Kosten müssen vor dem 1. März 2020 begründet worden sein)</t>
  </si>
  <si>
    <t>Umsatz Juni 2020:</t>
  </si>
  <si>
    <t>Umsatz Juli 2020:</t>
  </si>
  <si>
    <t>Umsatz Juli 2019:</t>
  </si>
  <si>
    <t>Umsatz August 2020:</t>
  </si>
  <si>
    <t>Förderhöhe im Monat (vorläufig):</t>
  </si>
  <si>
    <t xml:space="preserve">Juni </t>
  </si>
  <si>
    <t>Juli</t>
  </si>
  <si>
    <t>Umsatzeinbruch</t>
  </si>
  <si>
    <t>Mehr als 70 %</t>
  </si>
  <si>
    <t>Zwischen 40 % und unter 50 %</t>
  </si>
  <si>
    <t>Umsatz Mai 2019:</t>
  </si>
  <si>
    <t>Vergleich Umsatz zum Vorjahr/Ansatz:</t>
  </si>
  <si>
    <t>Zwischen 50 % und 70 %</t>
  </si>
  <si>
    <t>Vergleich zum Vorjahresmonat</t>
  </si>
  <si>
    <t>Juni 2020/2019</t>
  </si>
  <si>
    <t>August 2020/2019</t>
  </si>
  <si>
    <t>Juli 2020/2019</t>
  </si>
  <si>
    <t>Umsatz Juni 2019:</t>
  </si>
  <si>
    <t>Umsatz August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</si>
</sst>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u/>
      <sz val="11"/>
      <color theme="1"/>
      <name val="Calibri"/>
      <family val="2"/>
    </font>
    <font>
      <sz val="11"/>
      <color theme="1"/>
      <name val="Verdana"/>
      <family val="2"/>
    </font>
    <font>
      <sz val="14"/>
      <color rgb="FF005DA8"/>
      <name val="Verdana"/>
      <family val="2"/>
    </font>
    <font>
      <b/>
      <sz val="11"/>
      <color theme="1"/>
      <name val="Verdana"/>
      <family val="2"/>
    </font>
    <font>
      <b/>
      <sz val="11"/>
      <color rgb="FF5F5F5F"/>
      <name val="Calibri"/>
      <family val="2"/>
    </font>
    <font>
      <b/>
      <sz val="12"/>
      <color rgb="FF5F5F5F"/>
      <name val="Verdana"/>
      <family val="2"/>
    </font>
    <font>
      <b/>
      <sz val="11"/>
      <color rgb="FFFF0000"/>
      <name val="Verdana"/>
      <family val="2"/>
    </font>
    <font>
      <sz val="10"/>
      <color theme="1"/>
      <name val="Verdana"/>
      <family val="2"/>
    </font>
    <font>
      <sz val="8"/>
      <name val="Calibri"/>
      <family val="2"/>
    </font>
    <font>
      <i/>
      <sz val="11"/>
      <color theme="1"/>
      <name val="Verdana"/>
      <family val="2"/>
    </font>
    <font>
      <sz val="18"/>
      <color rgb="FF005DA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/>
    <xf numFmtId="0" fontId="4" fillId="0" borderId="0" xfId="0" applyFont="1"/>
    <xf numFmtId="0" fontId="0" fillId="0" borderId="2" xfId="0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0" fillId="2" borderId="3" xfId="0" applyFill="1" applyBorder="1"/>
    <xf numFmtId="0" fontId="9" fillId="2" borderId="0" xfId="0" applyFont="1" applyFill="1"/>
    <xf numFmtId="0" fontId="1" fillId="2" borderId="8" xfId="0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0" xfId="0" applyFill="1"/>
    <xf numFmtId="0" fontId="0" fillId="2" borderId="7" xfId="0" applyFill="1" applyBorder="1"/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4" fontId="4" fillId="0" borderId="1" xfId="0" applyNumberFormat="1" applyFont="1" applyBorder="1"/>
    <xf numFmtId="4" fontId="6" fillId="2" borderId="0" xfId="0" applyNumberFormat="1" applyFont="1" applyFill="1" applyBorder="1"/>
    <xf numFmtId="164" fontId="10" fillId="2" borderId="0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4" fillId="2" borderId="6" xfId="0" applyFont="1" applyFill="1" applyBorder="1"/>
    <xf numFmtId="0" fontId="4" fillId="2" borderId="0" xfId="0" applyFont="1" applyFill="1" applyBorder="1" applyAlignment="1">
      <alignment horizontal="left"/>
    </xf>
    <xf numFmtId="0" fontId="1" fillId="2" borderId="0" xfId="0" applyFont="1" applyFill="1"/>
    <xf numFmtId="0" fontId="4" fillId="2" borderId="6" xfId="0" applyFont="1" applyFill="1" applyBorder="1" applyAlignment="1">
      <alignment horizontal="right" vertical="center" wrapText="1"/>
    </xf>
    <xf numFmtId="0" fontId="2" fillId="2" borderId="0" xfId="0" applyFont="1" applyFill="1"/>
    <xf numFmtId="0" fontId="1" fillId="2" borderId="0" xfId="0" applyFont="1" applyFill="1" applyBorder="1"/>
    <xf numFmtId="0" fontId="0" fillId="2" borderId="0" xfId="0" applyFill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4" fillId="0" borderId="9" xfId="0" applyNumberFormat="1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6" fillId="0" borderId="11" xfId="0" applyNumberFormat="1" applyFont="1" applyBorder="1"/>
    <xf numFmtId="4" fontId="6" fillId="0" borderId="1" xfId="0" applyNumberFormat="1" applyFont="1" applyBorder="1"/>
    <xf numFmtId="0" fontId="4" fillId="2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7" xfId="0" applyFont="1" applyFill="1" applyBorder="1"/>
    <xf numFmtId="0" fontId="12" fillId="2" borderId="7" xfId="0" applyFont="1" applyFill="1" applyBorder="1"/>
    <xf numFmtId="0" fontId="6" fillId="2" borderId="7" xfId="0" applyFont="1" applyFill="1" applyBorder="1"/>
    <xf numFmtId="0" fontId="0" fillId="2" borderId="0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10" fontId="1" fillId="3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1" xfId="0" applyFont="1" applyFill="1" applyBorder="1"/>
    <xf numFmtId="0" fontId="6" fillId="3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10" fontId="4" fillId="3" borderId="1" xfId="0" applyNumberFormat="1" applyFont="1" applyFill="1" applyBorder="1"/>
    <xf numFmtId="0" fontId="4" fillId="2" borderId="3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wrapText="1"/>
    </xf>
    <xf numFmtId="0" fontId="4" fillId="2" borderId="8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wrapText="1"/>
    </xf>
    <xf numFmtId="0" fontId="6" fillId="3" borderId="0" xfId="0" applyFont="1" applyFill="1"/>
    <xf numFmtId="0" fontId="3" fillId="0" borderId="2" xfId="0" applyFont="1" applyBorder="1"/>
    <xf numFmtId="0" fontId="13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C0C0"/>
      <color rgb="FF5F5F5F"/>
      <color rgb="FF808080"/>
      <color rgb="FF005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0</xdr:rowOff>
    </xdr:from>
    <xdr:to>
      <xdr:col>12</xdr:col>
      <xdr:colOff>23533</xdr:colOff>
      <xdr:row>1</xdr:row>
      <xdr:rowOff>1681</xdr:rowOff>
    </xdr:to>
    <xdr:pic>
      <xdr:nvPicPr>
        <xdr:cNvPr id="11" name="ALogo" descr="haufelogo_neu">
          <a:extLst>
            <a:ext uri="{FF2B5EF4-FFF2-40B4-BE49-F238E27FC236}">
              <a16:creationId xmlns:a16="http://schemas.microsoft.com/office/drawing/2014/main" xmlns="" id="{DBB8E48B-B346-43E8-AEE0-9EDBB7FC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4176433" cy="5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114299</xdr:colOff>
      <xdr:row>6</xdr:row>
      <xdr:rowOff>120650</xdr:rowOff>
    </xdr:from>
    <xdr:to>
      <xdr:col>7</xdr:col>
      <xdr:colOff>485774</xdr:colOff>
      <xdr:row>13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7736BF96-69D7-4F2B-8C33-19C558445979}"/>
            </a:ext>
          </a:extLst>
        </xdr:cNvPr>
        <xdr:cNvSpPr txBox="1"/>
      </xdr:nvSpPr>
      <xdr:spPr>
        <a:xfrm>
          <a:off x="428624" y="1492250"/>
          <a:ext cx="6448425" cy="1327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Qualifizierung für den Wirtschaftsstabilisierungsfonds:</a:t>
          </a:r>
          <a:r>
            <a:rPr lang="de-DE" sz="1100" baseline="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Unternehmen, die in den letzten beiden bereits bilanziell abgeschlossenen Geschäftsjahren vor dem 1. Januar 2020 mindestens </a:t>
          </a:r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zwei der drei folgenden Kriterien </a:t>
          </a:r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erfüllt haben:</a:t>
          </a:r>
        </a:p>
        <a:p>
          <a:endParaRPr lang="de-D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a) eine Bilanzsumme von mehr als 43 Millionen EUR,</a:t>
          </a:r>
          <a:b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b) mehr als 50 Millionen EUR Umsatzerlöse sowie</a:t>
          </a:r>
          <a:b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c) mehr als 249 Arbeitnehmer im Jahresdurchschnitt.</a:t>
          </a:r>
        </a:p>
        <a:p>
          <a:endParaRPr lang="de-DE" sz="1100"/>
        </a:p>
      </xdr:txBody>
    </xdr:sp>
    <xdr:clientData/>
  </xdr:twoCellAnchor>
  <xdr:twoCellAnchor>
    <xdr:from>
      <xdr:col>5</xdr:col>
      <xdr:colOff>76201</xdr:colOff>
      <xdr:row>15</xdr:row>
      <xdr:rowOff>130176</xdr:rowOff>
    </xdr:from>
    <xdr:to>
      <xdr:col>11</xdr:col>
      <xdr:colOff>180975</xdr:colOff>
      <xdr:row>27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B03F8D44-98B6-4D33-9C9D-E4BB9951F343}"/>
            </a:ext>
          </a:extLst>
        </xdr:cNvPr>
        <xdr:cNvSpPr txBox="1"/>
      </xdr:nvSpPr>
      <xdr:spPr>
        <a:xfrm>
          <a:off x="4943476" y="3225801"/>
          <a:ext cx="4676774" cy="17652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Verdana" panose="020B0604030504040204" pitchFamily="34" charset="0"/>
              <a:ea typeface="Verdana" panose="020B0604030504040204" pitchFamily="34" charset="0"/>
            </a:rPr>
            <a:t>Bei Unternehmen die nach dem 1. April 2019 gegründet</a:t>
          </a:r>
          <a:r>
            <a:rPr lang="de-DE" sz="1100" baseline="0">
              <a:latin typeface="Verdana" panose="020B0604030504040204" pitchFamily="34" charset="0"/>
              <a:ea typeface="Verdana" panose="020B0604030504040204" pitchFamily="34" charset="0"/>
            </a:rPr>
            <a:t> worden sind, sind statt der Monate April und Mai die Monate November und Dezember 2019 zu verwenden. </a:t>
          </a:r>
        </a:p>
        <a:p>
          <a:endParaRPr lang="de-DE" sz="1100">
            <a:solidFill>
              <a:schemeClr val="dk1"/>
            </a:solidFill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de-DE" sz="1100" baseline="0">
              <a:latin typeface="Verdana" panose="020B0604030504040204" pitchFamily="34" charset="0"/>
              <a:ea typeface="Verdana" panose="020B0604030504040204" pitchFamily="34" charset="0"/>
            </a:rPr>
            <a:t>Das Unternehmen darf sich am 31.12.2019 nicht in Schwierigkeiten befunden haben.</a:t>
          </a:r>
        </a:p>
        <a:p>
          <a:endParaRPr lang="de-DE" sz="110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de-DE" sz="1100" baseline="0">
              <a:latin typeface="Verdana" panose="020B0604030504040204" pitchFamily="34" charset="0"/>
              <a:ea typeface="Verdana" panose="020B0604030504040204" pitchFamily="34" charset="0"/>
            </a:rPr>
            <a:t>Die Zuschüsse sind zurückzuzahlen, sollte das Unternehmen nicht bis August 2020 fortgeführt werden.</a:t>
          </a:r>
          <a:endParaRPr lang="de-D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5</xdr:col>
      <xdr:colOff>219075</xdr:colOff>
      <xdr:row>46</xdr:row>
      <xdr:rowOff>171450</xdr:rowOff>
    </xdr:from>
    <xdr:to>
      <xdr:col>7</xdr:col>
      <xdr:colOff>19050</xdr:colOff>
      <xdr:row>55</xdr:row>
      <xdr:rowOff>9525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AF3E43B1-373B-4D6A-ACDB-46F23345BAD1}"/>
            </a:ext>
            <a:ext uri="{147F2762-F138-4A5C-976F-8EAC2B608ADB}">
              <a16:predDERef xmlns:a16="http://schemas.microsoft.com/office/drawing/2014/main" xmlns="" pred="{B03F8D44-98B6-4D33-9C9D-E4BB9951F343}"/>
            </a:ext>
          </a:extLst>
        </xdr:cNvPr>
        <xdr:cNvSpPr txBox="1"/>
      </xdr:nvSpPr>
      <xdr:spPr>
        <a:xfrm>
          <a:off x="5362575" y="11639550"/>
          <a:ext cx="1790700" cy="1381125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Bei</a:t>
          </a:r>
          <a:r>
            <a:rPr lang="de-DE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Unternehmen, die nach Juni 2019 gegründet worden sind, sind die Monate Dezember bis Februar 2020 zum Vergleich heranzuzuziehen.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b="1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effectLst/>
          </a:endParaRPr>
        </a:p>
        <a:p>
          <a:endParaRPr lang="de-DE" sz="1100"/>
        </a:p>
        <a:p>
          <a:endParaRPr lang="de-DE" sz="1100"/>
        </a:p>
      </xdr:txBody>
    </xdr:sp>
    <xdr:clientData/>
  </xdr:twoCellAnchor>
  <xdr:twoCellAnchor>
    <xdr:from>
      <xdr:col>2</xdr:col>
      <xdr:colOff>1476375</xdr:colOff>
      <xdr:row>4</xdr:row>
      <xdr:rowOff>47625</xdr:rowOff>
    </xdr:from>
    <xdr:to>
      <xdr:col>2</xdr:col>
      <xdr:colOff>2454783</xdr:colOff>
      <xdr:row>6</xdr:row>
      <xdr:rowOff>17907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xmlns="" id="{161A3E56-26B4-4CEB-A409-63423FF30624}"/>
            </a:ext>
          </a:extLst>
        </xdr:cNvPr>
        <xdr:cNvSpPr/>
      </xdr:nvSpPr>
      <xdr:spPr>
        <a:xfrm>
          <a:off x="1790700" y="1162050"/>
          <a:ext cx="978408" cy="227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123824</xdr:colOff>
      <xdr:row>62</xdr:row>
      <xdr:rowOff>95250</xdr:rowOff>
    </xdr:from>
    <xdr:to>
      <xdr:col>11</xdr:col>
      <xdr:colOff>311150</xdr:colOff>
      <xdr:row>69</xdr:row>
      <xdr:rowOff>152400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xmlns="" id="{1E154F63-0A03-45D9-809E-7BC29A3921F0}"/>
            </a:ext>
          </a:extLst>
        </xdr:cNvPr>
        <xdr:cNvSpPr txBox="1"/>
      </xdr:nvSpPr>
      <xdr:spPr>
        <a:xfrm>
          <a:off x="7959724" y="13157200"/>
          <a:ext cx="3387726" cy="1289050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Die maximale Förderhöhe beträgt für Unternehmen mit bis zu 5 Beschäftigten insgesamt 9.000 EUR, mit bis zu 10 Beschäftigten insgesamt 15.000 EUR. Darüber hinaus maximal 150.000 EUR. (In begründeten Ausnahmefällen auch für Unternehmen mit unter 11 Beschäftigten.)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4"/>
  <sheetViews>
    <sheetView showGridLines="0" showRowColHeaders="0" tabSelected="1" topLeftCell="A22" workbookViewId="0">
      <selection activeCell="K78" sqref="K78"/>
    </sheetView>
  </sheetViews>
  <sheetFormatPr baseColWidth="10" defaultColWidth="11.42578125" defaultRowHeight="15" x14ac:dyDescent="0.25"/>
  <cols>
    <col min="1" max="1" width="2.42578125" customWidth="1"/>
    <col min="2" max="2" width="2.28515625" customWidth="1"/>
    <col min="3" max="3" width="37.7109375" customWidth="1"/>
    <col min="4" max="4" width="21.5703125" customWidth="1"/>
    <col min="5" max="5" width="18.28515625" customWidth="1"/>
    <col min="6" max="6" width="18.42578125" customWidth="1"/>
    <col min="12" max="12" width="7.7109375" customWidth="1"/>
    <col min="15" max="15" width="14.42578125" customWidth="1"/>
  </cols>
  <sheetData>
    <row r="1" spans="2:16" ht="45" customHeight="1" x14ac:dyDescent="0.25">
      <c r="B1" s="77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4"/>
      <c r="M1" s="17"/>
      <c r="N1" s="17"/>
      <c r="O1" s="17"/>
      <c r="P1" s="18"/>
    </row>
    <row r="2" spans="2:16" ht="7.5" customHeight="1" x14ac:dyDescent="0.25">
      <c r="C2" s="5"/>
      <c r="D2" s="6"/>
      <c r="E2" s="6"/>
      <c r="F2" s="6"/>
      <c r="G2" s="6"/>
      <c r="H2" s="6"/>
      <c r="I2" s="6"/>
      <c r="J2" s="6"/>
      <c r="K2" s="6"/>
      <c r="L2" s="6"/>
      <c r="M2" s="17"/>
      <c r="N2" s="17"/>
      <c r="O2" s="17"/>
      <c r="P2" s="18"/>
    </row>
    <row r="3" spans="2:16" ht="19.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8"/>
      <c r="N3" s="18"/>
      <c r="O3" s="18"/>
      <c r="P3" s="18"/>
    </row>
    <row r="4" spans="2:16" ht="15.75" x14ac:dyDescent="0.25">
      <c r="B4" s="7"/>
      <c r="C4" s="8" t="s">
        <v>0</v>
      </c>
      <c r="D4" s="9"/>
      <c r="E4" s="10"/>
      <c r="F4" s="7"/>
      <c r="G4" s="7"/>
      <c r="H4" s="7"/>
      <c r="I4" s="7"/>
      <c r="J4" s="7"/>
      <c r="K4" s="7"/>
      <c r="L4" s="7"/>
      <c r="M4" s="18"/>
      <c r="N4" s="18"/>
      <c r="O4" s="18"/>
      <c r="P4" s="18"/>
    </row>
    <row r="5" spans="2:16" ht="5.25" customHeight="1" x14ac:dyDescent="0.25">
      <c r="B5" s="7"/>
      <c r="C5" s="8"/>
      <c r="D5" s="9"/>
      <c r="E5" s="10"/>
      <c r="F5" s="7"/>
      <c r="G5" s="7"/>
      <c r="H5" s="7"/>
      <c r="I5" s="7"/>
      <c r="J5" s="7"/>
      <c r="K5" s="7"/>
      <c r="L5" s="7"/>
      <c r="M5" s="18"/>
      <c r="N5" s="18"/>
      <c r="O5" s="18"/>
      <c r="P5" s="18"/>
    </row>
    <row r="6" spans="2:16" x14ac:dyDescent="0.25">
      <c r="B6" s="7"/>
      <c r="C6" s="7"/>
      <c r="D6" s="12" t="s">
        <v>19</v>
      </c>
      <c r="E6" s="7"/>
      <c r="F6" s="7"/>
      <c r="G6" s="7"/>
      <c r="H6" s="7"/>
      <c r="I6" s="7"/>
      <c r="J6" s="7"/>
      <c r="K6" s="7"/>
      <c r="L6" s="7"/>
      <c r="M6" s="18"/>
      <c r="N6" s="18"/>
      <c r="O6" s="18"/>
      <c r="P6" s="18"/>
    </row>
    <row r="7" spans="2:16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8"/>
      <c r="N7" s="18"/>
      <c r="O7" s="18"/>
      <c r="P7" s="18"/>
    </row>
    <row r="8" spans="2:16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8"/>
      <c r="N8" s="18"/>
      <c r="O8" s="18"/>
      <c r="P8" s="18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8"/>
      <c r="O9" s="18"/>
      <c r="P9" s="18"/>
    </row>
    <row r="10" spans="2:16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8"/>
      <c r="N10" s="18"/>
      <c r="O10" s="18"/>
      <c r="P10" s="18"/>
    </row>
    <row r="11" spans="2:16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/>
      <c r="N11" s="18"/>
      <c r="O11" s="18"/>
      <c r="P11" s="18"/>
    </row>
    <row r="12" spans="2:16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8"/>
      <c r="N12" s="18"/>
      <c r="O12" s="18"/>
      <c r="P12" s="18"/>
    </row>
    <row r="13" spans="2:16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8"/>
      <c r="N13" s="18"/>
      <c r="O13" s="18"/>
      <c r="P13" s="18"/>
    </row>
    <row r="14" spans="2:16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8"/>
      <c r="N14" s="18"/>
      <c r="O14" s="18"/>
      <c r="P14" s="18"/>
    </row>
    <row r="15" spans="2:16" ht="15.75" x14ac:dyDescent="0.25">
      <c r="B15" s="7"/>
      <c r="C15" s="8" t="s">
        <v>1</v>
      </c>
      <c r="D15" s="7"/>
      <c r="E15" s="7"/>
      <c r="F15" s="7"/>
      <c r="G15" s="7"/>
      <c r="H15" s="7"/>
      <c r="I15" s="7"/>
      <c r="J15" s="7"/>
      <c r="K15" s="7"/>
      <c r="L15" s="7"/>
      <c r="M15" s="18"/>
      <c r="N15" s="18"/>
      <c r="O15" s="18"/>
      <c r="P15" s="18"/>
    </row>
    <row r="16" spans="2:16" ht="10.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8"/>
      <c r="N16" s="18"/>
      <c r="O16" s="18"/>
      <c r="P16" s="18"/>
    </row>
    <row r="17" spans="2:16" ht="11.25" customHeight="1" x14ac:dyDescent="0.25">
      <c r="B17" s="7"/>
      <c r="C17" s="11"/>
      <c r="D17" s="14"/>
      <c r="E17" s="15"/>
      <c r="F17" s="7"/>
      <c r="G17" s="7"/>
      <c r="H17" s="7"/>
      <c r="I17" s="7"/>
      <c r="J17" s="7"/>
      <c r="K17" s="7"/>
      <c r="L17" s="7"/>
      <c r="M17" s="18"/>
      <c r="N17" s="18"/>
      <c r="O17" s="18"/>
      <c r="P17" s="18"/>
    </row>
    <row r="18" spans="2:16" x14ac:dyDescent="0.25">
      <c r="B18" s="7"/>
      <c r="C18" s="27" t="s">
        <v>40</v>
      </c>
      <c r="D18" s="23">
        <v>500000</v>
      </c>
      <c r="E18" s="52" t="s">
        <v>20</v>
      </c>
      <c r="F18" s="7"/>
      <c r="G18" s="7"/>
      <c r="H18" s="7"/>
      <c r="I18" s="7"/>
      <c r="J18" s="7"/>
      <c r="K18" s="7"/>
      <c r="L18" s="7"/>
      <c r="M18" s="18"/>
      <c r="N18" s="18"/>
      <c r="O18" s="18"/>
      <c r="P18" s="18"/>
    </row>
    <row r="19" spans="2:16" x14ac:dyDescent="0.25">
      <c r="B19" s="7"/>
      <c r="C19" s="27" t="s">
        <v>2</v>
      </c>
      <c r="D19" s="23">
        <v>500000</v>
      </c>
      <c r="E19" s="52" t="s">
        <v>20</v>
      </c>
      <c r="F19" s="7"/>
      <c r="G19" s="7"/>
      <c r="H19" s="7"/>
      <c r="I19" s="7"/>
      <c r="J19" s="7"/>
      <c r="K19" s="7"/>
      <c r="L19" s="7"/>
      <c r="M19" s="18"/>
      <c r="N19" s="18"/>
      <c r="O19" s="18"/>
      <c r="P19" s="18"/>
    </row>
    <row r="20" spans="2:16" x14ac:dyDescent="0.25">
      <c r="B20" s="7"/>
      <c r="C20" s="27"/>
      <c r="D20" s="24">
        <f>SUM(D18+D19)</f>
        <v>1000000</v>
      </c>
      <c r="E20" s="52" t="s">
        <v>20</v>
      </c>
      <c r="F20" s="7"/>
      <c r="G20" s="7"/>
      <c r="H20" s="7"/>
      <c r="I20" s="7"/>
      <c r="J20" s="7"/>
      <c r="K20" s="7"/>
      <c r="L20" s="7"/>
      <c r="M20" s="18"/>
      <c r="N20" s="18"/>
      <c r="O20" s="18"/>
      <c r="P20" s="18"/>
    </row>
    <row r="21" spans="2:16" ht="9.75" customHeight="1" x14ac:dyDescent="0.25">
      <c r="B21" s="7"/>
      <c r="C21" s="27"/>
      <c r="D21" s="25"/>
      <c r="E21" s="53"/>
      <c r="F21" s="7"/>
      <c r="G21" s="7"/>
      <c r="H21" s="7"/>
      <c r="I21" s="7"/>
      <c r="J21" s="7"/>
      <c r="K21" s="7"/>
      <c r="L21" s="7"/>
      <c r="M21" s="18"/>
      <c r="N21" s="18"/>
      <c r="O21" s="18"/>
      <c r="P21" s="18"/>
    </row>
    <row r="22" spans="2:16" x14ac:dyDescent="0.25">
      <c r="B22" s="7"/>
      <c r="C22" s="27" t="s">
        <v>3</v>
      </c>
      <c r="D22" s="23">
        <v>100000</v>
      </c>
      <c r="E22" s="52" t="s">
        <v>20</v>
      </c>
      <c r="F22" s="7"/>
      <c r="G22" s="7"/>
      <c r="H22" s="7"/>
      <c r="I22" s="7"/>
      <c r="J22" s="7"/>
      <c r="K22" s="7"/>
      <c r="L22" s="7"/>
      <c r="M22" s="18"/>
      <c r="N22" s="18"/>
      <c r="O22" s="18"/>
      <c r="P22" s="18"/>
    </row>
    <row r="23" spans="2:16" x14ac:dyDescent="0.25">
      <c r="B23" s="7"/>
      <c r="C23" s="27" t="s">
        <v>4</v>
      </c>
      <c r="D23" s="23">
        <v>300000</v>
      </c>
      <c r="E23" s="52" t="s">
        <v>20</v>
      </c>
      <c r="F23" s="7"/>
      <c r="G23" s="7"/>
      <c r="H23" s="7"/>
      <c r="I23" s="7"/>
      <c r="J23" s="7"/>
      <c r="K23" s="7"/>
      <c r="L23" s="7"/>
      <c r="M23" s="18"/>
      <c r="N23" s="18"/>
      <c r="O23" s="18"/>
      <c r="P23" s="18"/>
    </row>
    <row r="24" spans="2:16" x14ac:dyDescent="0.25">
      <c r="B24" s="7"/>
      <c r="C24" s="28"/>
      <c r="D24" s="24">
        <f>SUM(D22:D23)</f>
        <v>400000</v>
      </c>
      <c r="E24" s="54" t="s">
        <v>20</v>
      </c>
      <c r="F24" s="7"/>
      <c r="G24" s="7"/>
      <c r="H24" s="7"/>
      <c r="I24" s="7"/>
      <c r="J24" s="7"/>
      <c r="K24" s="7"/>
      <c r="L24" s="7"/>
      <c r="M24" s="18"/>
      <c r="N24" s="18"/>
      <c r="O24" s="18"/>
      <c r="P24" s="18"/>
    </row>
    <row r="25" spans="2:16" ht="6" customHeight="1" x14ac:dyDescent="0.25">
      <c r="B25" s="7"/>
      <c r="C25" s="29"/>
      <c r="D25" s="26"/>
      <c r="E25" s="19"/>
      <c r="F25" s="7"/>
      <c r="G25" s="7"/>
      <c r="H25" s="7"/>
      <c r="I25" s="7"/>
      <c r="J25" s="7"/>
      <c r="K25" s="7"/>
      <c r="L25" s="7"/>
      <c r="M25" s="18"/>
      <c r="N25" s="18"/>
      <c r="O25" s="18"/>
      <c r="P25" s="18"/>
    </row>
    <row r="26" spans="2:16" x14ac:dyDescent="0.25">
      <c r="B26" s="7"/>
      <c r="C26" s="28" t="s">
        <v>5</v>
      </c>
      <c r="D26" s="59" t="str">
        <f>IF(D24&lt;=D20*0.4,"Antragsberechtigt","Nicht Antragsberechtigt")</f>
        <v>Antragsberechtigt</v>
      </c>
      <c r="E26" s="20"/>
      <c r="F26" s="7"/>
      <c r="G26" s="7"/>
      <c r="H26" s="7"/>
      <c r="I26" s="7"/>
      <c r="J26" s="7"/>
      <c r="K26" s="7"/>
      <c r="L26" s="7"/>
      <c r="M26" s="18"/>
      <c r="N26" s="18"/>
      <c r="O26" s="18"/>
      <c r="P26" s="18"/>
    </row>
    <row r="27" spans="2:16" ht="6.75" customHeight="1" x14ac:dyDescent="0.25">
      <c r="B27" s="7"/>
      <c r="C27" s="13"/>
      <c r="D27" s="21"/>
      <c r="E27" s="22"/>
      <c r="F27" s="7"/>
      <c r="G27" s="7"/>
      <c r="H27" s="7"/>
      <c r="I27" s="7"/>
      <c r="J27" s="7"/>
      <c r="K27" s="7"/>
      <c r="L27" s="7"/>
      <c r="M27" s="18"/>
      <c r="N27" s="18"/>
      <c r="O27" s="18"/>
      <c r="P27" s="18"/>
    </row>
    <row r="28" spans="2:16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6" ht="15.75" x14ac:dyDescent="0.25">
      <c r="B29" s="7"/>
      <c r="C29" s="8" t="s">
        <v>22</v>
      </c>
      <c r="D29" s="31"/>
      <c r="E29" s="31"/>
      <c r="F29" s="31"/>
      <c r="G29" s="31"/>
      <c r="H29" s="7"/>
      <c r="I29" s="7"/>
      <c r="J29" s="7"/>
      <c r="K29" s="7"/>
      <c r="L29" s="7"/>
    </row>
    <row r="30" spans="2:16" ht="5.25" customHeight="1" x14ac:dyDescent="0.25">
      <c r="B30" s="7"/>
      <c r="C30" s="8"/>
      <c r="D30" s="31"/>
      <c r="E30" s="31"/>
      <c r="F30" s="31"/>
      <c r="G30" s="31"/>
      <c r="H30" s="7"/>
      <c r="I30" s="7"/>
      <c r="J30" s="7"/>
      <c r="K30" s="7"/>
      <c r="L30" s="7"/>
    </row>
    <row r="31" spans="2:16" x14ac:dyDescent="0.25">
      <c r="B31" s="7"/>
      <c r="C31" s="30" t="s">
        <v>29</v>
      </c>
      <c r="D31" s="30"/>
      <c r="E31" s="34"/>
      <c r="F31" s="34"/>
      <c r="G31" s="31"/>
      <c r="H31" s="7"/>
      <c r="I31" s="7"/>
      <c r="J31" s="7"/>
      <c r="K31" s="7"/>
      <c r="L31" s="7"/>
    </row>
    <row r="32" spans="2:16" ht="15.75" x14ac:dyDescent="0.25">
      <c r="B32" s="7"/>
      <c r="C32" s="8"/>
      <c r="D32" s="30"/>
      <c r="E32" s="34"/>
      <c r="F32" s="34"/>
      <c r="G32" s="31"/>
      <c r="H32" s="7"/>
      <c r="I32" s="7"/>
      <c r="J32" s="7"/>
      <c r="K32" s="7"/>
      <c r="L32" s="7"/>
    </row>
    <row r="33" spans="2:17" x14ac:dyDescent="0.25">
      <c r="B33" s="7"/>
      <c r="C33" s="16"/>
      <c r="D33" s="64" t="s">
        <v>23</v>
      </c>
      <c r="E33" s="65" t="s">
        <v>24</v>
      </c>
      <c r="F33" s="65" t="s">
        <v>25</v>
      </c>
      <c r="G33" s="10"/>
      <c r="H33" s="7"/>
      <c r="I33" s="7"/>
      <c r="J33" s="7"/>
      <c r="K33" s="7"/>
      <c r="L33" s="7"/>
    </row>
    <row r="34" spans="2:17" ht="39" customHeight="1" x14ac:dyDescent="0.25">
      <c r="B34" s="10"/>
      <c r="C34" s="36" t="s">
        <v>6</v>
      </c>
      <c r="D34" s="39">
        <v>1000</v>
      </c>
      <c r="E34" s="40">
        <v>1000</v>
      </c>
      <c r="F34" s="40">
        <v>1000</v>
      </c>
      <c r="G34" s="44" t="s">
        <v>20</v>
      </c>
      <c r="H34" s="7"/>
      <c r="I34" s="7"/>
      <c r="J34" s="7"/>
      <c r="K34" s="7"/>
      <c r="L34" s="7"/>
    </row>
    <row r="35" spans="2:17" x14ac:dyDescent="0.25">
      <c r="B35" s="10"/>
      <c r="C35" s="36" t="s">
        <v>7</v>
      </c>
      <c r="D35" s="41">
        <v>2000</v>
      </c>
      <c r="E35" s="23">
        <v>2000</v>
      </c>
      <c r="F35" s="23">
        <v>2000</v>
      </c>
      <c r="G35" s="44" t="s">
        <v>20</v>
      </c>
      <c r="H35" s="7"/>
      <c r="I35" s="7"/>
      <c r="J35" s="7"/>
      <c r="K35" s="7"/>
      <c r="L35" s="7"/>
    </row>
    <row r="36" spans="2:17" ht="28.5" x14ac:dyDescent="0.25">
      <c r="B36" s="10"/>
      <c r="C36" s="37" t="s">
        <v>8</v>
      </c>
      <c r="D36" s="41">
        <v>3000</v>
      </c>
      <c r="E36" s="23">
        <v>3000</v>
      </c>
      <c r="F36" s="23">
        <v>3000</v>
      </c>
      <c r="G36" s="44" t="s">
        <v>20</v>
      </c>
      <c r="H36" s="7"/>
      <c r="I36" s="7"/>
      <c r="J36" s="7"/>
      <c r="K36" s="7"/>
      <c r="L36" s="7"/>
    </row>
    <row r="37" spans="2:17" ht="28.5" x14ac:dyDescent="0.25">
      <c r="B37" s="10"/>
      <c r="C37" s="37" t="s">
        <v>9</v>
      </c>
      <c r="D37" s="41">
        <v>4000</v>
      </c>
      <c r="E37" s="23">
        <v>4000</v>
      </c>
      <c r="F37" s="23">
        <v>4000</v>
      </c>
      <c r="G37" s="44" t="s">
        <v>20</v>
      </c>
      <c r="H37" s="7"/>
      <c r="I37" s="7"/>
      <c r="J37" s="7"/>
      <c r="K37" s="7"/>
      <c r="L37" s="7"/>
    </row>
    <row r="38" spans="2:17" ht="85.5" x14ac:dyDescent="0.25">
      <c r="B38" s="10"/>
      <c r="C38" s="37" t="s">
        <v>10</v>
      </c>
      <c r="D38" s="41">
        <v>5000</v>
      </c>
      <c r="E38" s="23">
        <v>5000</v>
      </c>
      <c r="F38" s="23">
        <v>5000</v>
      </c>
      <c r="G38" s="44" t="s">
        <v>20</v>
      </c>
      <c r="H38" s="7"/>
      <c r="I38" s="7"/>
      <c r="J38" s="7"/>
      <c r="K38" s="7"/>
      <c r="L38" s="7"/>
    </row>
    <row r="39" spans="2:17" ht="28.5" x14ac:dyDescent="0.25">
      <c r="B39" s="10"/>
      <c r="C39" s="37" t="s">
        <v>11</v>
      </c>
      <c r="D39" s="41">
        <v>6000</v>
      </c>
      <c r="E39" s="23">
        <v>6000</v>
      </c>
      <c r="F39" s="23">
        <v>6000</v>
      </c>
      <c r="G39" s="44" t="s">
        <v>20</v>
      </c>
      <c r="H39" s="7"/>
      <c r="I39" s="7"/>
      <c r="J39" s="7"/>
      <c r="K39" s="7"/>
      <c r="L39" s="7"/>
    </row>
    <row r="40" spans="2:17" x14ac:dyDescent="0.25">
      <c r="B40" s="10"/>
      <c r="C40" s="37" t="s">
        <v>12</v>
      </c>
      <c r="D40" s="41">
        <v>7000</v>
      </c>
      <c r="E40" s="23">
        <v>7000</v>
      </c>
      <c r="F40" s="23">
        <v>7000</v>
      </c>
      <c r="G40" s="44" t="s">
        <v>20</v>
      </c>
      <c r="H40" s="7"/>
      <c r="I40" s="7"/>
      <c r="J40" s="7"/>
      <c r="K40" s="7"/>
      <c r="L40" s="7"/>
    </row>
    <row r="41" spans="2:17" x14ac:dyDescent="0.25">
      <c r="B41" s="10"/>
      <c r="C41" s="37" t="s">
        <v>13</v>
      </c>
      <c r="D41" s="41">
        <v>8000</v>
      </c>
      <c r="E41" s="23">
        <v>8000</v>
      </c>
      <c r="F41" s="23">
        <v>8000</v>
      </c>
      <c r="G41" s="44" t="s">
        <v>20</v>
      </c>
      <c r="H41" s="7"/>
      <c r="I41" s="7"/>
      <c r="J41" s="7"/>
      <c r="K41" s="7"/>
      <c r="L41" s="7"/>
    </row>
    <row r="42" spans="2:17" ht="28.5" x14ac:dyDescent="0.25">
      <c r="B42" s="10"/>
      <c r="C42" s="37" t="s">
        <v>14</v>
      </c>
      <c r="D42" s="41">
        <v>9000</v>
      </c>
      <c r="E42" s="23">
        <v>9000</v>
      </c>
      <c r="F42" s="23">
        <v>9000</v>
      </c>
      <c r="G42" s="44" t="s">
        <v>20</v>
      </c>
      <c r="H42" s="7"/>
      <c r="I42" s="7"/>
      <c r="J42" s="7"/>
      <c r="K42" s="7"/>
      <c r="L42" s="7"/>
    </row>
    <row r="43" spans="2:17" ht="57" x14ac:dyDescent="0.25">
      <c r="B43" s="10"/>
      <c r="C43" s="37" t="s">
        <v>15</v>
      </c>
      <c r="D43" s="41">
        <v>10000</v>
      </c>
      <c r="E43" s="23">
        <v>10000</v>
      </c>
      <c r="F43" s="23">
        <v>10000</v>
      </c>
      <c r="G43" s="44" t="s">
        <v>20</v>
      </c>
      <c r="H43" s="7"/>
      <c r="I43" s="7"/>
      <c r="J43" s="7"/>
      <c r="K43" s="7"/>
      <c r="L43" s="7"/>
    </row>
    <row r="44" spans="2:17" x14ac:dyDescent="0.25">
      <c r="B44" s="10"/>
      <c r="C44" s="37" t="s">
        <v>16</v>
      </c>
      <c r="D44" s="41">
        <v>11000</v>
      </c>
      <c r="E44" s="23">
        <v>11000</v>
      </c>
      <c r="F44" s="23">
        <v>11000</v>
      </c>
      <c r="G44" s="44" t="s">
        <v>20</v>
      </c>
      <c r="H44" s="7"/>
      <c r="I44" s="7"/>
      <c r="J44" s="7"/>
      <c r="K44" s="7"/>
      <c r="L44" s="7"/>
    </row>
    <row r="45" spans="2:17" x14ac:dyDescent="0.25">
      <c r="B45" s="10"/>
      <c r="C45" s="37" t="s">
        <v>17</v>
      </c>
      <c r="D45" s="41">
        <f>SUM(D34:D44)*0.1</f>
        <v>6600</v>
      </c>
      <c r="E45" s="23">
        <f>SUM(E34:E44)*0.1</f>
        <v>6600</v>
      </c>
      <c r="F45" s="23">
        <f>SUM(F34:F44)*0.1</f>
        <v>6600</v>
      </c>
      <c r="G45" s="44" t="s">
        <v>20</v>
      </c>
      <c r="H45" s="7"/>
      <c r="I45" s="7"/>
      <c r="J45" s="7"/>
      <c r="K45" s="7"/>
      <c r="L45" s="33"/>
      <c r="M45" s="2"/>
      <c r="N45" s="2"/>
      <c r="O45" s="2"/>
      <c r="P45" s="2"/>
      <c r="Q45" s="2"/>
    </row>
    <row r="46" spans="2:17" x14ac:dyDescent="0.25">
      <c r="B46" s="10"/>
      <c r="C46" s="38" t="s">
        <v>26</v>
      </c>
      <c r="D46" s="42">
        <f>SUM(D34:D45)</f>
        <v>72600</v>
      </c>
      <c r="E46" s="43">
        <f t="shared" ref="E46:F46" si="0">SUM(E34:E45)</f>
        <v>72600</v>
      </c>
      <c r="F46" s="43">
        <f t="shared" si="0"/>
        <v>72600</v>
      </c>
      <c r="G46" s="45" t="s">
        <v>20</v>
      </c>
      <c r="H46" s="7"/>
      <c r="I46" s="7"/>
      <c r="J46" s="7"/>
      <c r="K46" s="7"/>
      <c r="L46" s="7"/>
    </row>
    <row r="47" spans="2:17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7" ht="15" customHeight="1" x14ac:dyDescent="0.25">
      <c r="B48" s="7"/>
      <c r="C48" s="49" t="s">
        <v>30</v>
      </c>
      <c r="D48" s="41">
        <v>60000</v>
      </c>
      <c r="E48" s="46" t="s">
        <v>20</v>
      </c>
      <c r="F48" s="35"/>
      <c r="G48" s="35"/>
      <c r="H48" s="35"/>
      <c r="I48" s="35"/>
      <c r="J48" s="35"/>
      <c r="K48" s="35"/>
      <c r="L48" s="35"/>
    </row>
    <row r="49" spans="2:12" x14ac:dyDescent="0.25">
      <c r="B49" s="7"/>
      <c r="C49" s="50" t="s">
        <v>47</v>
      </c>
      <c r="D49" s="23">
        <v>100000</v>
      </c>
      <c r="E49" s="46" t="s">
        <v>20</v>
      </c>
      <c r="F49" s="35"/>
      <c r="G49" s="35"/>
      <c r="H49" s="35"/>
      <c r="I49" s="35"/>
      <c r="J49" s="35"/>
      <c r="K49" s="35"/>
      <c r="L49" s="35"/>
    </row>
    <row r="50" spans="2:12" ht="9" customHeight="1" x14ac:dyDescent="0.25">
      <c r="B50" s="7"/>
      <c r="C50" s="32"/>
      <c r="D50" s="47"/>
      <c r="E50" s="48"/>
      <c r="F50" s="35"/>
      <c r="G50" s="35"/>
      <c r="H50" s="35"/>
      <c r="I50" s="35"/>
      <c r="J50" s="35"/>
      <c r="K50" s="35"/>
      <c r="L50" s="35"/>
    </row>
    <row r="51" spans="2:12" ht="15" customHeight="1" x14ac:dyDescent="0.25">
      <c r="B51" s="7"/>
      <c r="C51" s="50" t="s">
        <v>31</v>
      </c>
      <c r="D51" s="23">
        <v>50000</v>
      </c>
      <c r="E51" s="46" t="s">
        <v>20</v>
      </c>
      <c r="F51" s="35"/>
      <c r="G51" s="35"/>
      <c r="H51" s="35"/>
      <c r="I51" s="35"/>
      <c r="J51" s="35"/>
      <c r="K51" s="35"/>
      <c r="L51" s="35"/>
    </row>
    <row r="52" spans="2:12" ht="15" customHeight="1" x14ac:dyDescent="0.25">
      <c r="B52" s="7"/>
      <c r="C52" s="50" t="s">
        <v>32</v>
      </c>
      <c r="D52" s="23">
        <v>100000</v>
      </c>
      <c r="E52" s="46" t="s">
        <v>20</v>
      </c>
      <c r="F52" s="35"/>
      <c r="G52" s="35"/>
      <c r="H52" s="35"/>
      <c r="I52" s="35"/>
      <c r="J52" s="35"/>
      <c r="K52" s="35"/>
      <c r="L52" s="35"/>
    </row>
    <row r="53" spans="2:12" ht="7.5" customHeight="1" x14ac:dyDescent="0.25">
      <c r="B53" s="7"/>
      <c r="C53" s="32"/>
      <c r="D53" s="47"/>
      <c r="E53" s="48"/>
      <c r="F53" s="35"/>
      <c r="G53" s="35"/>
      <c r="H53" s="35"/>
      <c r="I53" s="35"/>
      <c r="J53" s="35"/>
      <c r="K53" s="35"/>
      <c r="L53" s="35"/>
    </row>
    <row r="54" spans="2:12" ht="15" customHeight="1" x14ac:dyDescent="0.25">
      <c r="B54" s="7"/>
      <c r="C54" s="50" t="s">
        <v>33</v>
      </c>
      <c r="D54" s="23">
        <v>40000</v>
      </c>
      <c r="E54" s="46" t="s">
        <v>20</v>
      </c>
      <c r="F54" s="35"/>
      <c r="G54" s="35"/>
      <c r="H54" s="35"/>
      <c r="I54" s="35"/>
      <c r="J54" s="35"/>
      <c r="K54" s="35"/>
      <c r="L54" s="35"/>
    </row>
    <row r="55" spans="2:12" ht="15" customHeight="1" x14ac:dyDescent="0.25">
      <c r="B55" s="7"/>
      <c r="C55" s="51" t="s">
        <v>48</v>
      </c>
      <c r="D55" s="41">
        <v>100000</v>
      </c>
      <c r="E55" s="46" t="s">
        <v>20</v>
      </c>
      <c r="F55" s="35"/>
      <c r="G55" s="35"/>
      <c r="H55" s="35"/>
      <c r="I55" s="35"/>
      <c r="J55" s="35"/>
      <c r="K55" s="35"/>
      <c r="L55" s="35"/>
    </row>
    <row r="56" spans="2:12" ht="12.75" customHeight="1" x14ac:dyDescent="0.25">
      <c r="B56" s="7"/>
      <c r="C56" s="35"/>
      <c r="D56" s="7"/>
      <c r="E56" s="35"/>
      <c r="F56" s="35"/>
      <c r="G56" s="35"/>
      <c r="H56" s="35"/>
      <c r="I56" s="35"/>
      <c r="J56" s="35"/>
      <c r="K56" s="35"/>
      <c r="L56" s="35"/>
    </row>
    <row r="57" spans="2:12" x14ac:dyDescent="0.25">
      <c r="B57" s="7"/>
      <c r="C57" s="72" t="s">
        <v>18</v>
      </c>
      <c r="D57" s="71">
        <f>1-D48/D49</f>
        <v>0.4</v>
      </c>
      <c r="E57" s="73"/>
      <c r="F57" s="35"/>
      <c r="G57" s="35"/>
      <c r="H57" s="35"/>
      <c r="I57" s="35"/>
      <c r="J57" s="35"/>
      <c r="K57" s="35"/>
      <c r="L57" s="35"/>
    </row>
    <row r="58" spans="2:12" ht="6" customHeight="1" x14ac:dyDescent="0.25">
      <c r="B58" s="7"/>
      <c r="C58" s="56"/>
      <c r="D58" s="58"/>
      <c r="E58" s="57"/>
      <c r="F58" s="35"/>
      <c r="G58" s="35"/>
      <c r="H58" s="35"/>
      <c r="I58" s="35"/>
      <c r="J58" s="35"/>
      <c r="K58" s="35"/>
      <c r="L58" s="35"/>
    </row>
    <row r="59" spans="2:12" x14ac:dyDescent="0.25">
      <c r="B59" s="7"/>
      <c r="C59" s="32" t="s">
        <v>27</v>
      </c>
      <c r="D59" s="71">
        <f>1-D51/D52</f>
        <v>0.5</v>
      </c>
      <c r="E59" s="57"/>
      <c r="F59" s="35"/>
      <c r="G59" s="35"/>
      <c r="H59" s="35"/>
      <c r="I59" s="35"/>
      <c r="J59" s="35"/>
      <c r="K59" s="35"/>
      <c r="L59" s="35"/>
    </row>
    <row r="60" spans="2:12" ht="5.25" customHeight="1" x14ac:dyDescent="0.25">
      <c r="B60" s="7"/>
      <c r="C60" s="56"/>
      <c r="D60" s="58"/>
      <c r="E60" s="57"/>
      <c r="F60" s="35"/>
      <c r="G60" s="35"/>
      <c r="H60" s="35"/>
      <c r="I60" s="35"/>
      <c r="J60" s="35"/>
      <c r="K60" s="35"/>
      <c r="L60" s="35"/>
    </row>
    <row r="61" spans="2:12" x14ac:dyDescent="0.25">
      <c r="B61" s="7"/>
      <c r="C61" s="74" t="s">
        <v>28</v>
      </c>
      <c r="D61" s="71">
        <f>1-D54/D55</f>
        <v>0.6</v>
      </c>
      <c r="E61" s="75"/>
      <c r="F61" s="35"/>
      <c r="G61" s="35"/>
      <c r="H61" s="35"/>
      <c r="I61" s="35"/>
      <c r="J61" s="35"/>
      <c r="K61" s="35"/>
      <c r="L61" s="35"/>
    </row>
    <row r="62" spans="2:12" ht="9" customHeight="1" x14ac:dyDescent="0.25">
      <c r="B62" s="7"/>
      <c r="C62" s="55"/>
      <c r="D62" s="10"/>
      <c r="E62" s="55"/>
      <c r="F62" s="35"/>
      <c r="G62" s="35"/>
      <c r="H62" s="35"/>
      <c r="I62" s="35"/>
      <c r="J62" s="35"/>
      <c r="K62" s="35"/>
      <c r="L62" s="35"/>
    </row>
    <row r="63" spans="2:12" x14ac:dyDescent="0.25">
      <c r="B63" s="61"/>
      <c r="C63" s="59" t="s">
        <v>34</v>
      </c>
      <c r="D63" s="61"/>
      <c r="E63" s="60"/>
      <c r="F63" s="60"/>
      <c r="G63" s="35"/>
      <c r="H63" s="35"/>
      <c r="I63" s="35"/>
      <c r="J63" s="35"/>
      <c r="K63" s="35"/>
      <c r="L63" s="35"/>
    </row>
    <row r="64" spans="2:12" ht="9.75" customHeight="1" x14ac:dyDescent="0.25">
      <c r="B64" s="61"/>
      <c r="C64" s="30"/>
      <c r="D64" s="61"/>
      <c r="E64" s="60"/>
      <c r="F64" s="60"/>
      <c r="G64" s="35"/>
      <c r="H64" s="35"/>
      <c r="I64" s="35"/>
      <c r="J64" s="35"/>
      <c r="K64" s="35"/>
      <c r="L64" s="35"/>
    </row>
    <row r="65" spans="2:12" x14ac:dyDescent="0.25">
      <c r="B65" s="61"/>
      <c r="C65" s="67" t="s">
        <v>37</v>
      </c>
      <c r="D65" s="63" t="s">
        <v>35</v>
      </c>
      <c r="E65" s="63" t="s">
        <v>36</v>
      </c>
      <c r="F65" s="63" t="s">
        <v>25</v>
      </c>
      <c r="G65" s="61"/>
      <c r="H65" s="61"/>
      <c r="I65" s="61"/>
      <c r="J65" s="61"/>
      <c r="K65" s="61"/>
      <c r="L65" s="61"/>
    </row>
    <row r="66" spans="2:12" ht="15" customHeight="1" x14ac:dyDescent="0.25">
      <c r="B66" s="61"/>
      <c r="C66" s="68" t="s">
        <v>39</v>
      </c>
      <c r="D66" s="66">
        <f>D46*0.4</f>
        <v>29040</v>
      </c>
      <c r="E66" s="66">
        <f>E46*0.4</f>
        <v>29040</v>
      </c>
      <c r="F66" s="66">
        <f>F46*0.4</f>
        <v>29040</v>
      </c>
      <c r="G66" s="62" t="s">
        <v>20</v>
      </c>
      <c r="H66" s="61"/>
      <c r="I66" s="61"/>
      <c r="J66" s="61"/>
      <c r="K66" s="61"/>
      <c r="L66" s="61"/>
    </row>
    <row r="67" spans="2:12" x14ac:dyDescent="0.25">
      <c r="B67" s="61"/>
      <c r="C67" s="68" t="s">
        <v>42</v>
      </c>
      <c r="D67" s="66">
        <f>D46*0.5</f>
        <v>36300</v>
      </c>
      <c r="E67" s="66">
        <f t="shared" ref="E67:F67" si="1">E46*0.5</f>
        <v>36300</v>
      </c>
      <c r="F67" s="66">
        <f t="shared" si="1"/>
        <v>36300</v>
      </c>
      <c r="G67" s="62" t="s">
        <v>20</v>
      </c>
      <c r="H67" s="61"/>
      <c r="I67" s="61"/>
      <c r="J67" s="61"/>
      <c r="K67" s="61"/>
      <c r="L67" s="61"/>
    </row>
    <row r="68" spans="2:12" x14ac:dyDescent="0.25">
      <c r="B68" s="61"/>
      <c r="C68" s="68" t="s">
        <v>38</v>
      </c>
      <c r="D68" s="66">
        <f>D46*0.8</f>
        <v>58080</v>
      </c>
      <c r="E68" s="66">
        <f t="shared" ref="E68:F68" si="2">E46*0.8</f>
        <v>58080</v>
      </c>
      <c r="F68" s="66">
        <f t="shared" si="2"/>
        <v>58080</v>
      </c>
      <c r="G68" s="62" t="s">
        <v>20</v>
      </c>
      <c r="H68" s="61"/>
      <c r="I68" s="61"/>
      <c r="J68" s="61"/>
      <c r="K68" s="61"/>
      <c r="L68" s="61"/>
    </row>
    <row r="69" spans="2:12" x14ac:dyDescent="0.25">
      <c r="B69" s="61"/>
      <c r="C69" s="60"/>
      <c r="D69" s="61"/>
      <c r="E69" s="61"/>
      <c r="F69" s="61"/>
      <c r="G69" s="61"/>
      <c r="H69" s="61"/>
      <c r="I69" s="61"/>
      <c r="J69" s="61"/>
      <c r="K69" s="61"/>
      <c r="L69" s="61"/>
    </row>
    <row r="70" spans="2:12" x14ac:dyDescent="0.25">
      <c r="B70" s="61"/>
      <c r="C70" s="69" t="s">
        <v>41</v>
      </c>
      <c r="D70" s="61"/>
      <c r="E70" s="61"/>
      <c r="F70" s="61"/>
      <c r="G70" s="61"/>
      <c r="H70" s="61"/>
      <c r="I70" s="61"/>
      <c r="J70" s="61"/>
      <c r="K70" s="61"/>
      <c r="L70" s="61"/>
    </row>
    <row r="71" spans="2:12" ht="9" customHeight="1" x14ac:dyDescent="0.25">
      <c r="B71" s="61"/>
      <c r="C71" s="69"/>
      <c r="D71" s="61"/>
      <c r="E71" s="61"/>
      <c r="F71" s="61"/>
      <c r="G71" s="61"/>
      <c r="H71" s="61"/>
      <c r="I71" s="61"/>
      <c r="J71" s="61"/>
      <c r="K71" s="61"/>
      <c r="L71" s="61"/>
    </row>
    <row r="72" spans="2:12" x14ac:dyDescent="0.25">
      <c r="B72" s="61"/>
      <c r="C72" s="69" t="s">
        <v>43</v>
      </c>
      <c r="D72" s="61"/>
      <c r="E72" s="61"/>
      <c r="F72" s="61"/>
      <c r="G72" s="61"/>
      <c r="H72" s="61"/>
      <c r="I72" s="61"/>
      <c r="J72" s="61"/>
      <c r="K72" s="61"/>
      <c r="L72" s="61"/>
    </row>
    <row r="73" spans="2:12" ht="6" customHeight="1" x14ac:dyDescent="0.25">
      <c r="B73" s="61"/>
      <c r="C73" s="69"/>
      <c r="D73" s="61"/>
      <c r="E73" s="61"/>
      <c r="F73" s="61"/>
      <c r="G73" s="61"/>
      <c r="H73" s="61"/>
      <c r="I73" s="61"/>
      <c r="J73" s="61"/>
      <c r="K73" s="61"/>
      <c r="L73" s="61"/>
    </row>
    <row r="74" spans="2:12" x14ac:dyDescent="0.25">
      <c r="B74" s="61"/>
      <c r="C74" s="70" t="s">
        <v>44</v>
      </c>
      <c r="D74" s="71">
        <f>D48/D49</f>
        <v>0.6</v>
      </c>
      <c r="E74" s="76" t="str">
        <f>IF(D74&gt;=60%,"Förderung entfällt für diesen Monat","Ok")</f>
        <v>Förderung entfällt für diesen Monat</v>
      </c>
      <c r="F74" s="61"/>
      <c r="G74" s="61"/>
      <c r="H74" s="61"/>
      <c r="I74" s="61"/>
      <c r="J74" s="61"/>
      <c r="K74" s="61"/>
      <c r="L74" s="61"/>
    </row>
    <row r="75" spans="2:12" x14ac:dyDescent="0.25">
      <c r="B75" s="61"/>
      <c r="C75" s="70" t="s">
        <v>46</v>
      </c>
      <c r="D75" s="71">
        <f>D51/D52</f>
        <v>0.5</v>
      </c>
      <c r="E75" s="76" t="str">
        <f t="shared" ref="E75:E76" si="3">IF(D75&gt;=60%,"Förderung entfällt für diesen Monat","Ok")</f>
        <v>Ok</v>
      </c>
      <c r="F75" s="61"/>
      <c r="G75" s="61"/>
      <c r="H75" s="61"/>
      <c r="I75" s="61"/>
      <c r="J75" s="61"/>
      <c r="K75" s="61"/>
      <c r="L75" s="61"/>
    </row>
    <row r="76" spans="2:12" x14ac:dyDescent="0.25">
      <c r="B76" s="61"/>
      <c r="C76" s="70" t="s">
        <v>45</v>
      </c>
      <c r="D76" s="71">
        <f>D54/D55</f>
        <v>0.4</v>
      </c>
      <c r="E76" s="76" t="str">
        <f t="shared" si="3"/>
        <v>Ok</v>
      </c>
      <c r="F76" s="61"/>
      <c r="G76" s="61"/>
      <c r="H76" s="61"/>
      <c r="I76" s="61"/>
      <c r="J76" s="61"/>
      <c r="K76" s="61"/>
      <c r="L76" s="61"/>
    </row>
    <row r="77" spans="2:12" x14ac:dyDescent="0.25">
      <c r="B77" s="61"/>
      <c r="C77" s="60"/>
      <c r="D77" s="61"/>
      <c r="E77" s="61"/>
      <c r="F77" s="61"/>
      <c r="G77" s="61"/>
      <c r="H77" s="61"/>
      <c r="I77" s="61"/>
      <c r="J77" s="61"/>
      <c r="K77" s="61"/>
      <c r="L77" s="61"/>
    </row>
    <row r="78" spans="2:12" x14ac:dyDescent="0.25">
      <c r="C78" s="1"/>
    </row>
    <row r="79" spans="2:12" x14ac:dyDescent="0.25">
      <c r="C79" s="1"/>
    </row>
    <row r="80" spans="2:12" x14ac:dyDescent="0.25">
      <c r="C80" s="1"/>
      <c r="F80" s="3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</sheetData>
  <mergeCells count="1">
    <mergeCell ref="C1:K1"/>
  </mergeCells>
  <phoneticPr fontId="11" type="noConversion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BA04A605C45942A41511BC771D3332" ma:contentTypeVersion="6" ma:contentTypeDescription="Create a new document." ma:contentTypeScope="" ma:versionID="fb74b1b72602ed63e61552e6cdd2ae63">
  <xsd:schema xmlns:xsd="http://www.w3.org/2001/XMLSchema" xmlns:xs="http://www.w3.org/2001/XMLSchema" xmlns:p="http://schemas.microsoft.com/office/2006/metadata/properties" xmlns:ns2="e12d017d-257a-480d-a5e8-a65969975728" targetNamespace="http://schemas.microsoft.com/office/2006/metadata/properties" ma:root="true" ma:fieldsID="6595b5e418e3292b533da667f17b8111" ns2:_="">
    <xsd:import namespace="e12d017d-257a-480d-a5e8-a65969975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d017d-257a-480d-a5e8-a65969975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ae465214-b514-4a42-bfa0-9cea6f2052d3</BSO999929>
</file>

<file path=customXml/itemProps1.xml><?xml version="1.0" encoding="utf-8"?>
<ds:datastoreItem xmlns:ds="http://schemas.openxmlformats.org/officeDocument/2006/customXml" ds:itemID="{24102DB4-4D75-4BC1-9253-E6EF473A5C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e12d017d-257a-480d-a5e8-a6596997572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2D40E6-D460-43D2-B7EC-D5FE6DDE0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F2E19-73C3-4657-9C67-49C29B29F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d017d-257a-480d-a5e8-a65969975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C3746E-61D9-47A8-B454-48B4F6BA37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Walter, Fabian</dc:creator>
  <cp:keywords/>
  <dc:description/>
  <cp:lastModifiedBy>Frau Anett Heinze</cp:lastModifiedBy>
  <cp:revision/>
  <dcterms:created xsi:type="dcterms:W3CDTF">2020-06-18T11:21:58Z</dcterms:created>
  <dcterms:modified xsi:type="dcterms:W3CDTF">2020-07-09T06:56:42Z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0x0101001DBA04A605C45942A41511BC771D3332</vt:lpwstr>
  </property>
</Properties>
</file>